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45621"/>
</workbook>
</file>

<file path=xl/calcChain.xml><?xml version="1.0" encoding="utf-8"?>
<calcChain xmlns="http://schemas.openxmlformats.org/spreadsheetml/2006/main">
  <c r="H18" i="1" l="1"/>
  <c r="H31" i="1"/>
  <c r="H24" i="1"/>
  <c r="H39" i="1"/>
  <c r="H28" i="1"/>
  <c r="H17" i="1"/>
  <c r="H35" i="1"/>
  <c r="H14" i="1" l="1"/>
  <c r="H29" i="1" l="1"/>
  <c r="H36" i="1" l="1"/>
  <c r="H49" i="1"/>
  <c r="H57" i="1" l="1"/>
  <c r="H13" i="1" l="1"/>
</calcChain>
</file>

<file path=xl/sharedStrings.xml><?xml version="1.0" encoding="utf-8"?>
<sst xmlns="http://schemas.openxmlformats.org/spreadsheetml/2006/main" count="55" uniqueCount="32">
  <si>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</si>
  <si>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</si>
  <si>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</si>
  <si>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</si>
  <si>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</si>
  <si>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</si>
  <si>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</si>
  <si>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</si>
  <si>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</si>
  <si>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</si>
  <si>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</si>
  <si>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</si>
  <si>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</si>
  <si>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</si>
  <si>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</si>
  <si>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</si>
  <si>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</si>
  <si>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</si>
  <si>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</si>
  <si>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</si>
  <si>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</si>
  <si>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</si>
  <si>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</si>
  <si>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</si>
  <si>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</si>
  <si>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</si>
  <si>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</si>
  <si>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</si>
  <si>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</si>
  <si>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Dana:09.12.2020.</t>
  </si>
  <si>
    <t>Dana 10.12.2020.godine Dom zdravlja Požarevac nije izvršio plaćanje prema dobavljačima:</t>
  </si>
  <si>
    <t>Primljena i neutrošena participacija od 10.12.2020.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</si>
</sst>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36" zoomScaleNormal="100" workbookViewId="0">
      <selection activeCell="H57" sqref="H57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44175</v>
      </c>
      <c r="H12" s="23">
        <v>2653205.85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44175</v>
      </c>
      <c r="H13" s="3">
        <f>H14+H29-H36-H49</f>
        <v>2649527.0700000003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44175</v>
      </c>
      <c r="H14" s="4">
        <f>H15+H16+H17+H18+H19+H20+H21+H22+H23+H24+H25+H26+H27+H28</f>
        <v>8524189.0099999998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f>5492786.76+791101.02</f>
        <v>6283887.7799999993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2941171.44-1145491.22+71500.88-311500.88+16808-3616.27-5009.43+1066750-70000+45000-8672.44+25000+85667.11-211938.59-1045277.09-13125+50000-3825+51191.51</f>
        <v>1534633.0200000007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802291.67-80803.52-1286.88-37351.99</f>
        <v>682849.28000000003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</f>
        <v>22818.930000000022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44175</v>
      </c>
      <c r="H29" s="4">
        <f>H30+H31+H32+H33+H34+H35</f>
        <v>363431.23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159868.39+135083-105001.41+135083-118951.11+135083-96223.18-2500+135083-115657.02+135083-103735.49+135083-97650.79+135083-126589.31+135083-126470.34+3825</f>
        <v>351578.74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</f>
        <v>11852.490000000002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44175</v>
      </c>
      <c r="H36" s="5">
        <f>SUM(H37:H48)</f>
        <v>6238093.1699999999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f>5425348.64+625877.11+128867.42</f>
        <v>6180093.1699999999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58000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31" t="s">
        <v>21</v>
      </c>
      <c r="C49" s="32"/>
      <c r="D49" s="32"/>
      <c r="E49" s="32"/>
      <c r="F49" s="33"/>
      <c r="G49" s="17">
        <v>44175</v>
      </c>
      <c r="H49" s="5">
        <f>SUM(H50:H54)</f>
        <v>0</v>
      </c>
      <c r="I49" s="11"/>
      <c r="J49" s="11"/>
    </row>
    <row r="50" spans="2:12" x14ac:dyDescent="0.25">
      <c r="B50" s="28" t="s">
        <v>10</v>
      </c>
      <c r="C50" s="29"/>
      <c r="D50" s="29"/>
      <c r="E50" s="29"/>
      <c r="F50" s="30"/>
      <c r="G50" s="2"/>
      <c r="H50" s="15">
        <v>0</v>
      </c>
      <c r="I50" s="11"/>
      <c r="J50" s="11"/>
    </row>
    <row r="51" spans="2:12" x14ac:dyDescent="0.25">
      <c r="B51" s="28" t="s">
        <v>11</v>
      </c>
      <c r="C51" s="29"/>
      <c r="D51" s="29"/>
      <c r="E51" s="29"/>
      <c r="F51" s="30"/>
      <c r="G51" s="2"/>
      <c r="H51" s="3">
        <v>0</v>
      </c>
      <c r="I51" s="11"/>
      <c r="J51" s="11"/>
    </row>
    <row r="52" spans="2:12" x14ac:dyDescent="0.25">
      <c r="B52" s="28" t="s">
        <v>13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28" t="s">
        <v>14</v>
      </c>
      <c r="C53" s="29"/>
      <c r="D53" s="29"/>
      <c r="E53" s="29"/>
      <c r="F53" s="30"/>
      <c r="G53" s="2"/>
      <c r="H53" s="3">
        <v>0</v>
      </c>
      <c r="I53" s="11"/>
      <c r="J53" s="11"/>
      <c r="K53" s="8"/>
    </row>
    <row r="54" spans="2:12" x14ac:dyDescent="0.25">
      <c r="B54" s="28" t="s">
        <v>15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37" t="s">
        <v>18</v>
      </c>
      <c r="C55" s="38"/>
      <c r="D55" s="38"/>
      <c r="E55" s="38"/>
      <c r="F55" s="39"/>
      <c r="G55" s="18">
        <v>44175</v>
      </c>
      <c r="H55" s="6">
        <v>3678.78</v>
      </c>
      <c r="I55" s="11"/>
      <c r="L55" s="8"/>
    </row>
    <row r="56" spans="2:12" x14ac:dyDescent="0.25">
      <c r="B56" s="28" t="s">
        <v>17</v>
      </c>
      <c r="C56" s="29"/>
      <c r="D56" s="29"/>
      <c r="E56" s="29"/>
      <c r="F56" s="30"/>
      <c r="G56" s="26"/>
      <c r="H56" s="3">
        <v>0</v>
      </c>
      <c r="I56" s="11"/>
      <c r="J56" s="11"/>
    </row>
    <row r="57" spans="2:12" x14ac:dyDescent="0.25">
      <c r="B57" s="34" t="s">
        <v>4</v>
      </c>
      <c r="C57" s="35"/>
      <c r="D57" s="35"/>
      <c r="E57" s="35"/>
      <c r="F57" s="36"/>
      <c r="G57" s="2"/>
      <c r="H57" s="7">
        <f>H14+H29-H36-H49+H55-H56</f>
        <v>2653205.85</v>
      </c>
      <c r="I57" s="11"/>
      <c r="J57" s="11"/>
      <c r="K57" s="8"/>
    </row>
    <row r="58" spans="2:12" x14ac:dyDescent="0.25">
      <c r="B58" s="19"/>
      <c r="C58" s="19"/>
      <c r="D58" s="19"/>
      <c r="E58" s="19"/>
      <c r="F58" s="19"/>
      <c r="G58" s="9"/>
      <c r="H58" s="20"/>
      <c r="I58" s="11"/>
      <c r="J58" s="11"/>
      <c r="K58" s="8"/>
    </row>
    <row r="59" spans="2:12" ht="15.75" x14ac:dyDescent="0.25">
      <c r="B59" s="21" t="s">
        <v>30</v>
      </c>
      <c r="C59" s="25"/>
      <c r="D59" s="25"/>
      <c r="E59" s="22"/>
      <c r="F59" s="22"/>
      <c r="G59" s="9"/>
      <c r="H59" s="20"/>
      <c r="I59" s="11"/>
      <c r="J59" s="11"/>
      <c r="K59" s="8"/>
    </row>
    <row r="60" spans="2:12" x14ac:dyDescent="0.25">
      <c r="H60" s="8"/>
    </row>
  </sheetData>
  <mergeCells count="53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0:F50"/>
    <mergeCell ref="B37:F37"/>
    <mergeCell ref="B46:F46"/>
    <mergeCell ref="B45:F45"/>
    <mergeCell ref="B41:F41"/>
    <mergeCell ref="B57:F57"/>
    <mergeCell ref="B49:F49"/>
    <mergeCell ref="B55:F55"/>
    <mergeCell ref="B52:F52"/>
    <mergeCell ref="B53:F53"/>
    <mergeCell ref="B54:F54"/>
    <mergeCell ref="B56:F56"/>
    <mergeCell ref="B51:F51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2020-12-11T12:02:56Z</dcterms:modified>
</cp:coreProperties>
</file>